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-mosh-5\Desktop\قراردادهای 14000\اسناد بوئین زهرا1400\"/>
    </mc:Choice>
  </mc:AlternateContent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5" i="1" l="1"/>
  <c r="F6" i="1"/>
  <c r="F17" i="1" s="1"/>
  <c r="F7" i="1"/>
  <c r="F8" i="1"/>
  <c r="F9" i="1"/>
  <c r="F10" i="1"/>
  <c r="F11" i="1"/>
  <c r="F12" i="1"/>
  <c r="F13" i="1"/>
  <c r="F14" i="1"/>
  <c r="F16" i="1"/>
  <c r="F5" i="1"/>
</calcChain>
</file>

<file path=xl/sharedStrings.xml><?xml version="1.0" encoding="utf-8"?>
<sst xmlns="http://schemas.openxmlformats.org/spreadsheetml/2006/main" count="24" uniqueCount="24">
  <si>
    <t>شرح خدمات</t>
  </si>
  <si>
    <t>ردیف</t>
  </si>
  <si>
    <t>تعداد و نرخ پایه</t>
  </si>
  <si>
    <t>تعداد</t>
  </si>
  <si>
    <t>نرخ پایه هر خدمت</t>
  </si>
  <si>
    <t xml:space="preserve">نرخ پیشنهادی (ریال) </t>
  </si>
  <si>
    <t xml:space="preserve"> </t>
  </si>
  <si>
    <t>اسکن و بازسازی پرونده های مشترکین قدیمی (شامل تعویض پوشه در صورت نیاز، مرتب سازی و اسکن کلیه برگه های داخل پرونده)  جهت پرداخت به اپراتورهای اسکن</t>
  </si>
  <si>
    <t>قرائت ،چاپ، توزیع و وصول مطالبات جاری و سنواتی آب بهاء، (به ازاء هر متر مکعب آب فروش رفته وصول شده) جهت انجام كليه خدمات مرتبط با مشترکین آب و فاضلاب به شرح موضوع قرارداد توسط اپراتورهای خدمات و آب بهاء</t>
  </si>
  <si>
    <t>تعویض کنتور با قطر مساوی یا بیشتر از 2 اینچ (فقره) بر اساس پیوست شماره1</t>
  </si>
  <si>
    <t>لوله گذاری با قطر 2 اینچ و به بالاتر (متر) بر اساس پیوست شماره1</t>
  </si>
  <si>
    <t>کلیه عملیات اجرائی با حفاری شامل: اصلاح انشعاب 50% و انتقال کنتور جهت پرداخت به مامورین فنی و حفار بر اساس پیوست شماره1</t>
  </si>
  <si>
    <r>
      <t xml:space="preserve">کلیه عملیات اجرائی با </t>
    </r>
    <r>
      <rPr>
        <u/>
        <sz val="8"/>
        <color theme="1"/>
        <rFont val="B Nazanin"/>
        <charset val="178"/>
      </rPr>
      <t>حفاری</t>
    </r>
    <r>
      <rPr>
        <sz val="8"/>
        <color theme="1"/>
        <rFont val="B Nazanin"/>
        <charset val="178"/>
      </rPr>
      <t xml:space="preserve"> (شامل: نصب انشعاب آب و فاضلاب، تغییر قطر، انتقال انشعاب، اصلاح انشعاب کامل ، جمع آوری انشعابات دائم، جمع آوری و رفع انشعابات غیر مجاز از کمربند با عملیات حفاری) جهت پرداخت به مامورین فنی و حفار بر اساس پیوست شماره1</t>
    </r>
  </si>
  <si>
    <t>درج اطلاعات ملکی مشترکین در فایل دستگاه قرائت برای یک دوره شامل: شماره موبایل، تعداد واحد خانگی یا غیر خانگی، شبکه و انشعاب فاضلاب و وضعیت مصرف</t>
  </si>
  <si>
    <t>وصول مطالبات معوقه حق انشعاب آب و فاضلاب در حدود .... ریال جهت پرداخت به مامورین وصول مطالبات (با سررسید بیش از 30 روز)</t>
  </si>
  <si>
    <t xml:space="preserve">              مقادیر اجرای کار  (پیوست شماره 1) :</t>
  </si>
  <si>
    <r>
      <rPr>
        <sz val="12"/>
        <color theme="1"/>
        <rFont val="B Titr"/>
        <charset val="178"/>
      </rPr>
      <t>جمع کل</t>
    </r>
    <r>
      <rPr>
        <sz val="8"/>
        <color theme="1"/>
        <rFont val="B Titr"/>
        <charset val="178"/>
      </rPr>
      <t xml:space="preserve"> </t>
    </r>
  </si>
  <si>
    <t xml:space="preserve"> (ریال) مبلغ کل  </t>
  </si>
  <si>
    <t>مبلغ کل پیشنهادی  (ریال)</t>
  </si>
  <si>
    <t>انجام قرائت کنتور مکانیزه ودرصورت لزوم غیر مکانیزه بدون ایراد هر رکورد وبه شرط بالای 75درصد قرائت برای روستاهای تحت پوشش</t>
  </si>
  <si>
    <t>انجام پخش صورتحساب برای کلیه قبوض روستاهای تحت پوشش</t>
  </si>
  <si>
    <t>پیگیری پرداخت قبوض و مطالبات از سوی مشترکین روستاهای تحت پوشش</t>
  </si>
  <si>
    <t>کلیه عملیات اجرائی بدون حفاری (شامل: اصلاح انشعاب 20%، تعویض کنتور با قطر کمتر از 2 اینچ، مرئی سازی شیر قطع و وصل،آزمایش کنتور، ورفع انشعاب غیر مجاز بدون عملیات حفاری) جهت پرداخت به مامورین فنی و حفار بر اساس پیوست شماره1</t>
  </si>
  <si>
    <t xml:space="preserve">         جدول مقادیر کار امور مشترکین شهرستان بوئین زهرا  در سال 1400 برای مدت 12 ماه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</si>
</sst>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_-* #,##0\-;_-* &quot;-&quot;_-;_-@_-"/>
    <numFmt numFmtId="43" formatCode="_-* #,##0.00_-;_-* #,##0.00\-;_-* &quot;-&quot;??_-;_-@_-"/>
    <numFmt numFmtId="164" formatCode="#,##0_ ;\-#,##0\ "/>
  </numFmts>
  <fonts count="14" x14ac:knownFonts="1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sz val="11"/>
      <color theme="1"/>
      <name val="Times New Roman"/>
      <family val="1"/>
    </font>
    <font>
      <sz val="8"/>
      <color theme="1"/>
      <name val="B Nazanin"/>
      <charset val="178"/>
    </font>
    <font>
      <sz val="8"/>
      <color theme="1"/>
      <name val="Times New Roman"/>
      <family val="1"/>
    </font>
    <font>
      <b/>
      <sz val="8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u/>
      <sz val="8"/>
      <color theme="1"/>
      <name val="B Nazanin"/>
      <charset val="178"/>
    </font>
    <font>
      <sz val="11"/>
      <color theme="1"/>
      <name val="B Titr"/>
      <charset val="178"/>
    </font>
    <font>
      <sz val="9"/>
      <color theme="1"/>
      <name val="B Titr"/>
      <charset val="178"/>
    </font>
    <font>
      <sz val="13"/>
      <color theme="1"/>
      <name val="B Titr"/>
      <charset val="178"/>
    </font>
    <font>
      <sz val="8"/>
      <color theme="1"/>
      <name val="B Titr"/>
      <charset val="178"/>
    </font>
    <font>
      <sz val="12"/>
      <color theme="1"/>
      <name val="B Titr"/>
      <charset val="178"/>
    </font>
    <font>
      <sz val="9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164" fontId="1" fillId="0" borderId="0" xfId="1" applyNumberFormat="1" applyFont="1" applyBorder="1" applyAlignment="1">
      <alignment horizontal="center" vertical="center" wrapText="1" readingOrder="2"/>
    </xf>
    <xf numFmtId="0" fontId="1" fillId="0" borderId="1" xfId="0" applyFont="1" applyBorder="1"/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2"/>
    </xf>
    <xf numFmtId="164" fontId="1" fillId="0" borderId="1" xfId="1" applyNumberFormat="1" applyFont="1" applyBorder="1" applyAlignment="1">
      <alignment horizontal="center" vertical="center" wrapText="1" readingOrder="2"/>
    </xf>
    <xf numFmtId="41" fontId="1" fillId="0" borderId="1" xfId="1" applyNumberFormat="1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164" fontId="13" fillId="0" borderId="1" xfId="1" applyNumberFormat="1" applyFont="1" applyBorder="1" applyAlignment="1">
      <alignment horizontal="center" vertical="center" wrapText="1" readingOrder="2"/>
    </xf>
    <xf numFmtId="9" fontId="1" fillId="0" borderId="1" xfId="0" applyNumberFormat="1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0" fontId="1" fillId="0" borderId="1" xfId="2" applyNumberFormat="1" applyFont="1" applyBorder="1" applyAlignment="1">
      <alignment horizontal="center" vertical="center" wrapText="1" readingOrder="2"/>
    </xf>
    <xf numFmtId="3" fontId="1" fillId="0" borderId="1" xfId="0" applyNumberFormat="1" applyFont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 wrapText="1" readingOrder="2"/>
    </xf>
    <xf numFmtId="164" fontId="8" fillId="0" borderId="1" xfId="0" applyNumberFormat="1" applyFont="1" applyBorder="1" applyAlignment="1">
      <alignment horizontal="center" vertical="center" wrapText="1" readingOrder="2"/>
    </xf>
    <xf numFmtId="0" fontId="11" fillId="0" borderId="1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center" vertical="center" wrapText="1" readingOrder="2"/>
    </xf>
    <xf numFmtId="0" fontId="0" fillId="0" borderId="1" xfId="0" applyBorder="1"/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center" vertical="center" wrapText="1" readingOrder="2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readingOrder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563426</xdr:colOff>
      <xdr:row>18</xdr:row>
      <xdr:rowOff>109913</xdr:rowOff>
    </xdr:from>
    <xdr:to>
      <xdr:col>7</xdr:col>
      <xdr:colOff>458285</xdr:colOff>
      <xdr:row>21</xdr:row>
      <xdr:rowOff>155705</xdr:rowOff>
    </xdr:to>
    <xdr:sp macro="" textlink="">
      <xdr:nvSpPr>
        <xdr:cNvPr id="4" name="TextBox 3"/>
        <xdr:cNvSpPr txBox="1"/>
      </xdr:nvSpPr>
      <xdr:spPr>
        <a:xfrm>
          <a:off x="10049753879" y="6466019"/>
          <a:ext cx="3164498" cy="6868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t"/>
        <a:lstStyle/>
        <a:p>
          <a:pPr algn="r" rtl="1"/>
          <a:r>
            <a:rPr lang="fa-IR" sz="1100">
              <a:cs typeface="B Nazanin" pitchFamily="2" charset="-78"/>
            </a:rPr>
            <a:t>نام ، امضاء و مهر شرکت پیشنهاد دهنده:</a:t>
          </a:r>
        </a:p>
      </xdr:txBody>
    </xdr:sp>
    <xdr:clientData/>
  </xdr:twoCellAnchor>
  <xdr:twoCellAnchor>
    <xdr:from>
      <xdr:col>0</xdr:col>
      <xdr:colOff>146542</xdr:colOff>
      <xdr:row>35</xdr:row>
      <xdr:rowOff>155644</xdr:rowOff>
    </xdr:from>
    <xdr:to>
      <xdr:col>7</xdr:col>
      <xdr:colOff>393822</xdr:colOff>
      <xdr:row>76</xdr:row>
      <xdr:rowOff>36652</xdr:rowOff>
    </xdr:to>
    <xdr:sp macro="" textlink="">
      <xdr:nvSpPr>
        <xdr:cNvPr id="3" name="TextBox 2"/>
        <xdr:cNvSpPr txBox="1"/>
      </xdr:nvSpPr>
      <xdr:spPr>
        <a:xfrm>
          <a:off x="11249299760" y="11081918"/>
          <a:ext cx="6365261" cy="73911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t"/>
        <a:lstStyle/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 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مقدمه شرح برخی از مقادیر اجرای کار: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 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 ـ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کلیه اقدامات بخش خدمات مشترکین از جمله: ثبت درخواستها، انتقال مالکیت، خانوارشماری، تفکیک واحد، تغییر کاربری، استعلام، ایجاد سابقه مشترکین ، تقسیط حق انشعاب آب و فاضلاب و سایر امور محوله ابلاغی از طرف کارفرما در بخش خدمات مشترکین و قرائت توزیع قبوض از وظایف پیمانکار بوده که از محل ردیف 1 جدول مقادیر اجرای کار به پیمانکار پرداخت می گردد.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2- در ردیف نصب انشعاب آب مواردی از قبیل: کد گذاری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اسکن</a:t>
          </a:r>
          <a:r>
            <a:rPr lang="fa-IR" sz="1000" baseline="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مدارک اجرای کلکتور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جزء لاینفک فروش انشعاب آب می باشد.(در صورت عدم کد گذاری در مدت زمان تعیین شده به ازاء هر اشتراک مبلغ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100/000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ریال از صورت وضعیت پیمانکار کسر خواهد شد).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ضمناً کد گذاری بافت های جدید شهری به عهده پیمانکار می باشد.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3- در صورت اینکه اصلاح انشعاب بصورت کامل انجام نگردد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اگر اصلاح انشعاب(تعویض یک یا چند قطعه) با عملیات حفاری صورت گیرد 50% از مبلغ اصلاح انشعاب کامل و در صورتیکه اصلاح انشعاب(تعویض یک یا چند قطعه) بدون عملیات حفاری صورت گیرد 20% از مبلغ اصلاح انشعاب کامل به پیمانکار قابل پرداخت خواهد بود.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4 ـ در تقسیط حق انشعاب فاضلاب  هر برگ معادل یک قسط ماهیانه است که در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3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نسخه تهیه و چاپ می گردد.  (نسخه اول: بانک- نسخه دوم: پرداخت کننده - نسخه سوم: صاحب حساب).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5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- در وصول مطالبات  معوقه حق انشعاب یا آب بهاء اولویت  وصول ، با مطالبات سنواتی می باشد.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(طبق دستور کار هماهنگ با کارفرما)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6-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آیتم اسکن پرونده های قدیمی شامل: تعویض پوشه پرونده های قدیمی (با حفظ اصل پوشه ها)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در صورت نیاز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،اسکن صفحات پوشه و برگه های موجود در پرونده ها و ورود اطلاعات به سیستم می باشد (که می بایست با هماهنگی معاونت مربوطه انجام گردد).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7- در بند اسکن و بازسازی پرونده های مشترکین قدیمی، پیمانکار می بایست  هر ماهه حداقل 50% یک بیست و چهارم تعداد پرونده های پیش بینی شده برای اسکن را با نظر معاونت خدمات مشترکین و درآمد اسکن و بازسازی نماید در غیر اینصورت چنانچه کوتاهی از سوی پیمانکار صورت گیرد معادل 70  درصد مبلغ ریالی تعیین شده (21/000 ریال) به وی پرداخت خواهد 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8- در بحث جمع آوری انشعابات غیر مجاز، پیمانکار می بایست بر اساس دستورالعمل تبدیل انشعابات غیر مجاز به غیر دائم عمل نموده و انشعاب را به شکل استاندارد نصب نماید.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9- مواردی از قبیل شناسائی انشعابات غیر مجاز و شناسائی آب آزاد که آیتمی در جدول فوق ندارد برابر دستوالعمل ابلاغی شرکت به نیروهای پیمانکار قابل پرداخت می باشد.(رعایت بند 12-ب-1 جهت شناسائی انشعابات غیر مجاز برای مامورین الزامی است)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10- انشعابات غیر مجاز بصورت پشت کنتوری، دستکاری در کنتور، نصب پمپ ، دستکاری در انشعاب و ... در صورت رفع مشکل با انجام عملیات حفاری از محل ردیف2 و بدون انجام عملیات حفاری از محل ردیف4 جدول مقادیر اجرای کار به پیمانکار قابل پرداخت خواهد بود.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11- پرداخت آیتم مربوط به جمع آوری انشعابات دائم منوط به انجام عملیات حفاری و تحویل داغی لوازم انشعاب به اداره امور مشترکین می باشد ضمناً پرداخت هزینه این آیتم به پیمانکار منوط به انجام عملیات دفتری تهاتر با مالی و ثبت در سیستم می باشد.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12- شهرهای تحت پوشش شامل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شهرهای </a:t>
          </a:r>
          <a:r>
            <a:rPr lang="fa-I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بوئین زهرا،سگزآباد،دانسفهان،ارداق،شال و روستاهای تحت پوشش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می باشد. منظور از شهرهای زیر مجموعه آندسته از شهرهائی است که در اختیار سایر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پیمانکاران امور مشترکین می باشد.                                                                                     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</a:p>
        <a:p>
          <a:pPr rtl="1"/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13- در صورتیکه مرئی سازی شیر قطع و وصل مشترکین با عملیات حفاری صورت گیرد پس از ثبت در سیستم با عنوان اصلاح انشعاب 50% از محل ردیف 3 جدول فوق قابل پرداخت خواهد بود.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                                                                                   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                                                   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</a:p>
        <a:p>
          <a:pPr rtl="1"/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14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- در صورت وصول مطالبات حق انشعاب آب و فاضلاب سنوات گذشته تا سال 1394، نرخ پایه این بند (بند7) با 3% افزایش محاسبه خواهد شد.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algn="r" rtl="1" hangingPunct="0"/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rightToLeft="1" tabSelected="1" topLeftCell="A64" zoomScale="104" zoomScaleNormal="104" workbookViewId="0">
      <selection activeCell="F5" sqref="F5"/>
    </sheetView>
  </sheetViews>
  <sheetFormatPr defaultRowHeight="14.25" x14ac:dyDescent="0.2"/>
  <cols>
    <col min="1" max="1" width="2" customWidth="1"/>
    <col min="2" max="2" width="4" customWidth="1"/>
    <col min="3" max="3" width="27.375" customWidth="1"/>
    <col min="4" max="4" width="10.875" customWidth="1"/>
    <col min="5" max="5" width="11.125" bestFit="1" customWidth="1"/>
    <col min="6" max="6" width="14.5" customWidth="1"/>
    <col min="7" max="7" width="10.375" customWidth="1"/>
    <col min="8" max="8" width="12.25" customWidth="1"/>
    <col min="9" max="9" width="9" customWidth="1"/>
    <col min="10" max="10" width="10.375" bestFit="1" customWidth="1"/>
  </cols>
  <sheetData>
    <row r="1" spans="2:10" ht="22.5" customHeight="1" x14ac:dyDescent="0.45">
      <c r="B1" s="3"/>
      <c r="C1" s="4"/>
      <c r="D1" s="4" t="s">
        <v>15</v>
      </c>
      <c r="E1" s="4"/>
      <c r="F1" s="4"/>
      <c r="G1" s="4"/>
      <c r="H1" s="4"/>
    </row>
    <row r="2" spans="2:10" ht="28.5" customHeight="1" x14ac:dyDescent="0.45">
      <c r="B2" s="3"/>
      <c r="C2" s="23" t="s">
        <v>23</v>
      </c>
      <c r="D2" s="23"/>
      <c r="E2" s="23"/>
      <c r="F2" s="23"/>
      <c r="G2" s="23"/>
      <c r="H2" s="23"/>
    </row>
    <row r="3" spans="2:10" ht="21" customHeight="1" x14ac:dyDescent="0.2">
      <c r="B3" s="24" t="s">
        <v>1</v>
      </c>
      <c r="C3" s="24" t="s">
        <v>0</v>
      </c>
      <c r="D3" s="24" t="s">
        <v>2</v>
      </c>
      <c r="E3" s="24"/>
      <c r="F3" s="24"/>
      <c r="G3" s="24" t="s">
        <v>5</v>
      </c>
      <c r="H3" s="24" t="s">
        <v>18</v>
      </c>
    </row>
    <row r="4" spans="2:10" ht="34.5" customHeight="1" x14ac:dyDescent="0.2">
      <c r="B4" s="24"/>
      <c r="C4" s="24"/>
      <c r="D4" s="5" t="s">
        <v>3</v>
      </c>
      <c r="E4" s="5" t="s">
        <v>4</v>
      </c>
      <c r="F4" s="5" t="s">
        <v>17</v>
      </c>
      <c r="G4" s="24"/>
      <c r="H4" s="24"/>
    </row>
    <row r="5" spans="2:10" ht="59.25" customHeight="1" x14ac:dyDescent="0.2">
      <c r="B5" s="6">
        <v>1</v>
      </c>
      <c r="C5" s="6" t="s">
        <v>8</v>
      </c>
      <c r="D5" s="7">
        <v>5750000</v>
      </c>
      <c r="E5" s="8">
        <v>2522</v>
      </c>
      <c r="F5" s="7">
        <f>D5*E5</f>
        <v>14501500000</v>
      </c>
      <c r="G5" s="9"/>
      <c r="H5" s="10"/>
      <c r="J5" s="2"/>
    </row>
    <row r="6" spans="2:10" ht="75" customHeight="1" x14ac:dyDescent="0.2">
      <c r="B6" s="6">
        <v>2</v>
      </c>
      <c r="C6" s="6" t="s">
        <v>12</v>
      </c>
      <c r="D6" s="7">
        <v>900</v>
      </c>
      <c r="E6" s="8">
        <v>1400000</v>
      </c>
      <c r="F6" s="7">
        <f t="shared" ref="F6:F14" si="0">D6*E6</f>
        <v>1260000000</v>
      </c>
      <c r="G6" s="9"/>
      <c r="H6" s="10"/>
      <c r="J6" s="2"/>
    </row>
    <row r="7" spans="2:10" ht="39.75" customHeight="1" x14ac:dyDescent="0.2">
      <c r="B7" s="6">
        <v>3</v>
      </c>
      <c r="C7" s="6" t="s">
        <v>11</v>
      </c>
      <c r="D7" s="7">
        <v>325</v>
      </c>
      <c r="E7" s="8">
        <v>590000</v>
      </c>
      <c r="F7" s="7">
        <f t="shared" si="0"/>
        <v>191750000</v>
      </c>
      <c r="G7" s="9"/>
      <c r="H7" s="10"/>
    </row>
    <row r="8" spans="2:10" ht="71.25" customHeight="1" x14ac:dyDescent="0.2">
      <c r="B8" s="6">
        <v>4</v>
      </c>
      <c r="C8" s="6" t="s">
        <v>22</v>
      </c>
      <c r="D8" s="7">
        <v>800</v>
      </c>
      <c r="E8" s="8">
        <v>250000</v>
      </c>
      <c r="F8" s="7">
        <f t="shared" si="0"/>
        <v>200000000</v>
      </c>
      <c r="G8" s="9"/>
      <c r="H8" s="10"/>
    </row>
    <row r="9" spans="2:10" ht="30.75" customHeight="1" x14ac:dyDescent="0.2">
      <c r="B9" s="6">
        <v>5</v>
      </c>
      <c r="C9" s="6" t="s">
        <v>9</v>
      </c>
      <c r="D9" s="7">
        <v>2</v>
      </c>
      <c r="E9" s="8">
        <v>5000000</v>
      </c>
      <c r="F9" s="7">
        <f t="shared" si="0"/>
        <v>10000000</v>
      </c>
      <c r="G9" s="9"/>
      <c r="H9" s="10"/>
    </row>
    <row r="10" spans="2:10" ht="33" customHeight="1" x14ac:dyDescent="0.2">
      <c r="B10" s="6">
        <v>6</v>
      </c>
      <c r="C10" s="6" t="s">
        <v>10</v>
      </c>
      <c r="D10" s="7">
        <v>120</v>
      </c>
      <c r="E10" s="8">
        <v>350000</v>
      </c>
      <c r="F10" s="7">
        <f t="shared" si="0"/>
        <v>42000000</v>
      </c>
      <c r="G10" s="9"/>
      <c r="H10" s="10"/>
    </row>
    <row r="11" spans="2:10" ht="42.75" customHeight="1" x14ac:dyDescent="0.2">
      <c r="B11" s="6">
        <v>7</v>
      </c>
      <c r="C11" s="6" t="s">
        <v>14</v>
      </c>
      <c r="D11" s="11">
        <v>500000000</v>
      </c>
      <c r="E11" s="12">
        <v>7.0000000000000007E-2</v>
      </c>
      <c r="F11" s="7">
        <f t="shared" si="0"/>
        <v>35000000</v>
      </c>
      <c r="G11" s="13"/>
      <c r="H11" s="10"/>
    </row>
    <row r="12" spans="2:10" ht="44.25" customHeight="1" x14ac:dyDescent="0.2">
      <c r="B12" s="6">
        <v>8</v>
      </c>
      <c r="C12" s="6" t="s">
        <v>7</v>
      </c>
      <c r="D12" s="7">
        <v>958</v>
      </c>
      <c r="E12" s="14">
        <v>50000</v>
      </c>
      <c r="F12" s="7">
        <f t="shared" si="0"/>
        <v>47900000</v>
      </c>
      <c r="G12" s="13"/>
      <c r="H12" s="10"/>
    </row>
    <row r="13" spans="2:10" ht="42.75" customHeight="1" x14ac:dyDescent="0.2">
      <c r="B13" s="6">
        <v>9</v>
      </c>
      <c r="C13" s="6" t="s">
        <v>13</v>
      </c>
      <c r="D13" s="7">
        <v>20000</v>
      </c>
      <c r="E13" s="15">
        <v>3500</v>
      </c>
      <c r="F13" s="7">
        <f t="shared" si="0"/>
        <v>70000000</v>
      </c>
      <c r="G13" s="6"/>
      <c r="H13" s="16"/>
    </row>
    <row r="14" spans="2:10" ht="42.75" customHeight="1" x14ac:dyDescent="0.2">
      <c r="B14" s="6">
        <v>10</v>
      </c>
      <c r="C14" s="6" t="s">
        <v>19</v>
      </c>
      <c r="D14" s="7">
        <v>135000</v>
      </c>
      <c r="E14" s="15">
        <v>15000</v>
      </c>
      <c r="F14" s="7">
        <f t="shared" si="0"/>
        <v>2025000000</v>
      </c>
      <c r="G14" s="6"/>
      <c r="H14" s="16"/>
    </row>
    <row r="15" spans="2:10" ht="42.75" customHeight="1" x14ac:dyDescent="0.2">
      <c r="B15" s="6">
        <v>11</v>
      </c>
      <c r="C15" s="6" t="s">
        <v>20</v>
      </c>
      <c r="D15" s="7">
        <v>135000</v>
      </c>
      <c r="E15" s="15">
        <v>7500</v>
      </c>
      <c r="F15" s="7">
        <f>D15*E15</f>
        <v>1012500000</v>
      </c>
      <c r="G15" s="6"/>
      <c r="H15" s="16"/>
    </row>
    <row r="16" spans="2:10" ht="42.75" customHeight="1" x14ac:dyDescent="0.2">
      <c r="B16" s="6">
        <v>12</v>
      </c>
      <c r="C16" s="6" t="s">
        <v>21</v>
      </c>
      <c r="D16" s="7">
        <v>102000</v>
      </c>
      <c r="E16" s="15">
        <v>4000</v>
      </c>
      <c r="F16" s="7">
        <f>D16*E16</f>
        <v>408000000</v>
      </c>
      <c r="G16" s="6"/>
      <c r="H16" s="16"/>
    </row>
    <row r="17" spans="2:8" ht="38.25" customHeight="1" x14ac:dyDescent="0.2">
      <c r="B17" s="22" t="s">
        <v>16</v>
      </c>
      <c r="C17" s="22"/>
      <c r="D17" s="22"/>
      <c r="E17" s="22"/>
      <c r="F17" s="17">
        <f>SUM(F5:F16)</f>
        <v>19803650000</v>
      </c>
      <c r="G17" s="18"/>
      <c r="H17" s="19"/>
    </row>
    <row r="18" spans="2:8" ht="18" x14ac:dyDescent="0.45">
      <c r="B18" s="3" t="s">
        <v>6</v>
      </c>
      <c r="C18" s="20"/>
      <c r="D18" s="21"/>
      <c r="E18" s="20"/>
      <c r="F18" s="20"/>
      <c r="G18" s="20"/>
      <c r="H18" s="20"/>
    </row>
    <row r="19" spans="2:8" ht="18" x14ac:dyDescent="0.45">
      <c r="B19" s="1"/>
    </row>
    <row r="20" spans="2:8" ht="17.25" customHeight="1" x14ac:dyDescent="0.45">
      <c r="B20" s="1"/>
    </row>
    <row r="24" spans="2:8" ht="21.75" customHeight="1" x14ac:dyDescent="0.2"/>
  </sheetData>
  <mergeCells count="7">
    <mergeCell ref="B17:E17"/>
    <mergeCell ref="C2:H2"/>
    <mergeCell ref="C3:C4"/>
    <mergeCell ref="H3:H4"/>
    <mergeCell ref="B3:B4"/>
    <mergeCell ref="D3:F3"/>
    <mergeCell ref="G3:G4"/>
  </mergeCells>
  <pageMargins left="0" right="0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sazgar.com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ghobadiha</dc:creator>
  <cp:lastModifiedBy>se-mosh-5 Hoseini</cp:lastModifiedBy>
  <cp:lastPrinted>2021-07-11T11:47:38Z</cp:lastPrinted>
  <dcterms:created xsi:type="dcterms:W3CDTF">2014-01-06T05:40:13Z</dcterms:created>
  <dcterms:modified xsi:type="dcterms:W3CDTF">2021-09-15T12:51:26Z</dcterms:modified>
</cp:coreProperties>
</file>